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HOME\Desktop\TIN HOC HE 2026\SS03\BaiTap\"/>
    </mc:Choice>
  </mc:AlternateContent>
  <xr:revisionPtr revIDLastSave="0" documentId="8_{31FF2D97-5542-4B3C-9EF8-9592F7D61033}" xr6:coauthVersionLast="47" xr6:coauthVersionMax="47" xr10:uidLastSave="{00000000-0000-0000-0000-000000000000}"/>
  <bookViews>
    <workbookView xWindow="-108" yWindow="-108" windowWidth="23256" windowHeight="12456" tabRatio="867" activeTab="6" xr2:uid="{00000000-000D-0000-FFFF-FFFF00000000}"/>
  </bookViews>
  <sheets>
    <sheet name="HUONG_DAN" sheetId="1" r:id="rId1"/>
    <sheet name="VI_DU_MAU" sheetId="2" r:id="rId2"/>
    <sheet name="BT_4_PHEP_TINH" sheetId="3" r:id="rId3"/>
    <sheet name="BT_SAO_CHEP_CT" sheetId="4" r:id="rId4"/>
    <sheet name="BT_AUTOSUM" sheetId="5" r:id="rId5"/>
    <sheet name="BT_THU_TU_TINH" sheetId="6" r:id="rId6"/>
    <sheet name="BAI_TONG_HOP" sheetId="7" r:id="rId7"/>
    <sheet name="DAP_AN" sheetId="8" state="hidden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6" l="1"/>
  <c r="C9" i="6"/>
  <c r="C8" i="6"/>
  <c r="C7" i="6"/>
  <c r="C6" i="6"/>
  <c r="C5" i="6"/>
  <c r="F8" i="2"/>
  <c r="E8" i="2"/>
  <c r="F7" i="2"/>
  <c r="E7" i="2"/>
  <c r="F6" i="2"/>
  <c r="E6" i="2"/>
  <c r="F5" i="2"/>
  <c r="E5" i="2"/>
</calcChain>
</file>

<file path=xl/sharedStrings.xml><?xml version="1.0" encoding="utf-8"?>
<sst xmlns="http://schemas.openxmlformats.org/spreadsheetml/2006/main" count="210" uniqueCount="164">
  <si>
    <t>THỰC HÀNH EXCEL – CÔNG THỨC CƠ BẢN VÀ AUTOSUM</t>
  </si>
  <si>
    <t>Học sinh thực hiện lần lượt các sheet. Không xóa dữ liệu mẫu; chỉ nhập công thức vào các ô màu vàng.</t>
  </si>
  <si>
    <t>Nội dung</t>
  </si>
  <si>
    <t>Ký hiệu/Công cụ</t>
  </si>
  <si>
    <t>Ví dụ</t>
  </si>
  <si>
    <t>Kết quả</t>
  </si>
  <si>
    <t>Điều cần nhớ</t>
  </si>
  <si>
    <t>Phím nhanh</t>
  </si>
  <si>
    <t>Phép cộng</t>
  </si>
  <si>
    <t>+</t>
  </si>
  <si>
    <t>=A1+B1</t>
  </si>
  <si>
    <t>Tổng hai ô</t>
  </si>
  <si>
    <t>Công thức luôn bắt đầu bằng dấu =</t>
  </si>
  <si>
    <t>Enter</t>
  </si>
  <si>
    <t>Phép trừ</t>
  </si>
  <si>
    <t>-</t>
  </si>
  <si>
    <t>=A1-B1</t>
  </si>
  <si>
    <t>Hiệu hai ô</t>
  </si>
  <si>
    <t>Dùng địa chỉ ô thay vì gõ lại số</t>
  </si>
  <si>
    <t>F2 để sửa</t>
  </si>
  <si>
    <t>Phép nhân</t>
  </si>
  <si>
    <t>*</t>
  </si>
  <si>
    <t>=A1*B1</t>
  </si>
  <si>
    <t>Tích hai ô</t>
  </si>
  <si>
    <t>Excel dùng dấu * chứ không dùng x</t>
  </si>
  <si>
    <t>Ctrl+C / Ctrl+V</t>
  </si>
  <si>
    <t>Phép chia</t>
  </si>
  <si>
    <t>/</t>
  </si>
  <si>
    <t>=A1/B1</t>
  </si>
  <si>
    <t>Thương hai ô</t>
  </si>
  <si>
    <t>Không được chia cho 0</t>
  </si>
  <si>
    <t>Ctrl+Z</t>
  </si>
  <si>
    <t>Tính tổng nhanh</t>
  </si>
  <si>
    <t>AutoSum (Σ)</t>
  </si>
  <si>
    <t>=SUM(A1:A5)</t>
  </si>
  <si>
    <t>Tổng vùng A1 đến A5</t>
  </si>
  <si>
    <t>Kiểm tra đúng vùng trước khi Enter</t>
  </si>
  <si>
    <t>Alt+=</t>
  </si>
  <si>
    <t>Sao chép công thức</t>
  </si>
  <si>
    <t>Fill Handle</t>
  </si>
  <si>
    <t>Kéo góc phải dưới ô</t>
  </si>
  <si>
    <t>Công thức đổi theo từng dòng</t>
  </si>
  <si>
    <t>Không nhập lại công thức nhiều lần</t>
  </si>
  <si>
    <t>Ctrl+D</t>
  </si>
  <si>
    <t>Quy trình chung: Chọn ô kết quả → gõ = → chọn ô dữ liệu → nhập phép tính → Enter → kéo Fill Handle nếu cần.</t>
  </si>
  <si>
    <t>VÍ DỤ MẪU – QUAN SÁT CÔNG THỨC VÀ KẾT QUẢ</t>
  </si>
  <si>
    <t>Nhấp vào các ô kết quả để xem công thức trên thanh Formula Bar.</t>
  </si>
  <si>
    <t>Bài toán</t>
  </si>
  <si>
    <t>Số thứ nhất</t>
  </si>
  <si>
    <t>Số thứ hai</t>
  </si>
  <si>
    <t>Phép tính</t>
  </si>
  <si>
    <t>Công thức</t>
  </si>
  <si>
    <t>Cộng hai số</t>
  </si>
  <si>
    <t>Cộng</t>
  </si>
  <si>
    <t>Trừ hai số</t>
  </si>
  <si>
    <t>Trừ</t>
  </si>
  <si>
    <t>Nhân hai số</t>
  </si>
  <si>
    <t>Nhân</t>
  </si>
  <si>
    <t>Chia hai số</t>
  </si>
  <si>
    <t>Chia</t>
  </si>
  <si>
    <t>Thử thay đổi các số ở cột B hoặc C và quan sát kết quả tự động cập nhật.</t>
  </si>
  <si>
    <t>BÀI TẬP 1 – CỘNG, TRỪ, NHÂN, CHIA</t>
  </si>
  <si>
    <t>Nhập công thức vào cột Kết quả. Các ô màu vàng là nơi học sinh cần thực hiện.</t>
  </si>
  <si>
    <t>STT</t>
  </si>
  <si>
    <t>Tình huống</t>
  </si>
  <si>
    <t>Giá trị 1</t>
  </si>
  <si>
    <t>Giá trị 2</t>
  </si>
  <si>
    <t>Phép tính cần dùng</t>
  </si>
  <si>
    <t>Tổng số sách của hai ngăn</t>
  </si>
  <si>
    <t>Số tiền còn lại</t>
  </si>
  <si>
    <t>Thành tiền mua 6 quyển vở</t>
  </si>
  <si>
    <t>Chia đều 96 viên kẹo cho 8 bạn</t>
  </si>
  <si>
    <t>Tổng điểm hai bài kiểm tra</t>
  </si>
  <si>
    <t>Hiệu số học sinh hai lớp</t>
  </si>
  <si>
    <t>Diện tích hình chữ nhật</t>
  </si>
  <si>
    <t>Điểm trung bình từ tổng điểm</t>
  </si>
  <si>
    <t>Gợi ý: F5 = C5+D5; F6 = C6-D6; F7 = C7*D7; F8 = C8/D8. Tiếp tục tương tự cho các dòng còn lại.</t>
  </si>
  <si>
    <t>BÀI TẬP 2 – TÍNH THÀNH TIỀN VÀ SAO CHÉP CÔNG THỨC</t>
  </si>
  <si>
    <t>Nhập công thức tại E5, sau đó kéo Fill Handle xuống E9. Không nhập lại từng dòng.</t>
  </si>
  <si>
    <t>Sản phẩm</t>
  </si>
  <si>
    <t>Số lượng</t>
  </si>
  <si>
    <t>Đơn giá</t>
  </si>
  <si>
    <t>Thành tiền</t>
  </si>
  <si>
    <t>Vở</t>
  </si>
  <si>
    <t>Bút bi</t>
  </si>
  <si>
    <t>Thước</t>
  </si>
  <si>
    <t>Tẩy</t>
  </si>
  <si>
    <t>Hộp màu</t>
  </si>
  <si>
    <t>Công thức cần nhập tại E5: =C5*D5. Sau đó kéo xuống để Excel tự đổi thành =C6*D6, =C7*D7...</t>
  </si>
  <si>
    <t>BÀI TẬP 3 – AUTOSUM VÀ HÀM SUM</t>
  </si>
  <si>
    <t>Tính thành tiền từng mặt hàng, sau đó dùng AutoSum tại ô E11 để tính tổng cộng.</t>
  </si>
  <si>
    <t>Mặt hàng</t>
  </si>
  <si>
    <t>Bánh</t>
  </si>
  <si>
    <t>Sữa</t>
  </si>
  <si>
    <t>Nước</t>
  </si>
  <si>
    <t>Kẹo</t>
  </si>
  <si>
    <t>Trái cây</t>
  </si>
  <si>
    <t>TỔNG CỘNG</t>
  </si>
  <si>
    <t>Gợi ý: E5 = C5*D5, kéo xuống E9; chọn E11 và nhấn AutoSum (Σ) hoặc Alt+=. Công thức đúng: =SUM(E5:E9).</t>
  </si>
  <si>
    <t>BÀI TẬP 4 – DẤU NGOẶC VÀ THỨ TỰ PHÉP TÍNH</t>
  </si>
  <si>
    <t>Nhập công thức vào cột D, so sánh kết quả có dấu ngoặc và không có dấu ngoặc.</t>
  </si>
  <si>
    <t>Yêu cầu</t>
  </si>
  <si>
    <t>Công thức cần nhập</t>
  </si>
  <si>
    <t>Nhận xét</t>
  </si>
  <si>
    <t>Tính 2 + 3 × 4</t>
  </si>
  <si>
    <t>Excel nhân trước, cộng sau</t>
  </si>
  <si>
    <t>Tính (2 + 3) × 4</t>
  </si>
  <si>
    <t>Dấu ngoặc được tính trước</t>
  </si>
  <si>
    <t>Tính trung bình của 8, 7, 9</t>
  </si>
  <si>
    <t>Cần ngoặc để cộng trước</t>
  </si>
  <si>
    <t>Tính sai nếu thiếu ngoặc</t>
  </si>
  <si>
    <t>Chỉ số 9 bị chia cho 3</t>
  </si>
  <si>
    <t>Tính (20 - 5) ÷ 3</t>
  </si>
  <si>
    <t>Trừ trước rồi chia</t>
  </si>
  <si>
    <t>Tính 20 - 5 ÷ 3</t>
  </si>
  <si>
    <t>Chia trước rồi trừ</t>
  </si>
  <si>
    <t>BÀI TỔNG HỢP – QUẢN LÝ MUA ĐỒ DÙNG HỌC TẬP</t>
  </si>
  <si>
    <t>Hoàn thành các cột Thành tiền, Số tiền còn lại và Tổng cộng. Sau đó đổi dữ liệu để kiểm tra công thức tự cập nhật.</t>
  </si>
  <si>
    <t>Tiền đưa</t>
  </si>
  <si>
    <t>Tiền còn lại</t>
  </si>
  <si>
    <t>Giấy màu</t>
  </si>
  <si>
    <t>Yêu cầu: (1) E5=C5*D5 và sao chép xuống; (2) G5=F5-E5 và sao chép xuống; (3) dùng AutoSum cho E12, F12, G12; (4) đổi số lượng hoặc đơn giá để kiểm tra kết quả.</t>
  </si>
  <si>
    <t>ĐÁP ÁN THAM KHẢO</t>
  </si>
  <si>
    <t>Chỉ mở sheet này sau khi học sinh đã hoàn thành bài tập.</t>
  </si>
  <si>
    <t>Bài tập</t>
  </si>
  <si>
    <t>Ô/Vùng</t>
  </si>
  <si>
    <t>Kết quả mẫu</t>
  </si>
  <si>
    <t>Kỹ năng</t>
  </si>
  <si>
    <t>Lưu ý</t>
  </si>
  <si>
    <t>BT 4 phép tính</t>
  </si>
  <si>
    <t>F5</t>
  </si>
  <si>
    <t>=C5+D5</t>
  </si>
  <si>
    <t>F6</t>
  </si>
  <si>
    <t>=C6-D6</t>
  </si>
  <si>
    <t>F7</t>
  </si>
  <si>
    <t>=C7*D7</t>
  </si>
  <si>
    <t>Dùng dấu *</t>
  </si>
  <si>
    <t>F8</t>
  </si>
  <si>
    <t>=C8/D8</t>
  </si>
  <si>
    <t>Dùng dấu /</t>
  </si>
  <si>
    <t>E5:E9</t>
  </si>
  <si>
    <t>=C5*D5 rồi kéo xuống</t>
  </si>
  <si>
    <t>138.000 là tổng 5 dòng</t>
  </si>
  <si>
    <t>AutoSum</t>
  </si>
  <si>
    <t>E11</t>
  </si>
  <si>
    <t>=SUM(E5:E9)</t>
  </si>
  <si>
    <t>Thứ tự tính</t>
  </si>
  <si>
    <t>D5</t>
  </si>
  <si>
    <t>=2+3*4</t>
  </si>
  <si>
    <t>Nhân trước</t>
  </si>
  <si>
    <t>D6</t>
  </si>
  <si>
    <t>=(2+3)*4</t>
  </si>
  <si>
    <t>Ngoặc trước</t>
  </si>
  <si>
    <t>D7</t>
  </si>
  <si>
    <t>=(8+7+9)/3</t>
  </si>
  <si>
    <t>Trung bình</t>
  </si>
  <si>
    <t>Bài tổng hợp</t>
  </si>
  <si>
    <t>E5:E10</t>
  </si>
  <si>
    <t>Nhân và sao chép</t>
  </si>
  <si>
    <t>G5:G10</t>
  </si>
  <si>
    <t>=F5-E5 rồi kéo xuống</t>
  </si>
  <si>
    <t>Trừ và sao chép</t>
  </si>
  <si>
    <t>E12:G12</t>
  </si>
  <si>
    <t>=SUM(E5:E10), =SUM(F5:F10), =SUM(G5:G10)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</si>
</sst>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7">
    <font>
      <sz val="11"/>
      <name val="Carlito"/>
    </font>
    <font>
      <b/>
      <sz val="16"/>
      <color rgb="FFFFFFFF"/>
      <name val="Carlito"/>
    </font>
    <font>
      <i/>
      <sz val="11"/>
      <color rgb="FF9A3412"/>
      <name val="Carlito"/>
    </font>
    <font>
      <b/>
      <sz val="11"/>
      <color rgb="FFFFFFFF"/>
      <name val="Carlito"/>
    </font>
    <font>
      <b/>
      <sz val="11"/>
      <color rgb="FF7C2D12"/>
      <name val="Carlito"/>
    </font>
    <font>
      <b/>
      <sz val="11"/>
      <color rgb="FF92400E"/>
      <name val="Carlito"/>
    </font>
    <font>
      <b/>
      <sz val="11"/>
      <color rgb="FF1E3A8A"/>
      <name val="Carlito"/>
    </font>
  </fonts>
  <fills count="9">
    <fill>
      <patternFill patternType="none"/>
    </fill>
    <fill>
      <patternFill patternType="gray125"/>
    </fill>
    <fill>
      <patternFill patternType="solid">
        <fgColor rgb="FFF97316"/>
      </patternFill>
    </fill>
    <fill>
      <patternFill patternType="solid">
        <fgColor rgb="FFFFF7ED"/>
      </patternFill>
    </fill>
    <fill>
      <patternFill patternType="solid">
        <fgColor rgb="FF2563EB"/>
      </patternFill>
    </fill>
    <fill>
      <patternFill patternType="solid">
        <fgColor rgb="FFFED7AA"/>
      </patternFill>
    </fill>
    <fill>
      <patternFill patternType="solid">
        <fgColor rgb="FFFEF3C7"/>
      </patternFill>
    </fill>
    <fill>
      <patternFill patternType="solid">
        <fgColor rgb="FFDBEAFE"/>
      </patternFill>
    </fill>
    <fill>
      <patternFill patternType="solid">
        <fgColor rgb="FFFDE68A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3" fontId="5" fillId="8" borderId="11" xfId="0" applyNumberFormat="1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3" fontId="5" fillId="8" borderId="10" xfId="0" applyNumberFormat="1" applyFont="1" applyFill="1" applyBorder="1" applyAlignment="1">
      <alignment vertical="center"/>
    </xf>
    <xf numFmtId="0" fontId="0" fillId="0" borderId="4" xfId="0" applyBorder="1" applyAlignment="1">
      <alignment vertical="center" wrapText="1"/>
    </xf>
    <xf numFmtId="4" fontId="0" fillId="0" borderId="0" xfId="0" applyNumberFormat="1" applyAlignment="1">
      <alignment vertical="center" wrapText="1"/>
    </xf>
    <xf numFmtId="0" fontId="0" fillId="0" borderId="6" xfId="0" applyBorder="1" applyAlignment="1">
      <alignment vertical="center" wrapText="1"/>
    </xf>
    <xf numFmtId="4" fontId="0" fillId="0" borderId="7" xfId="0" applyNumberFormat="1" applyBorder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/>
    <xf numFmtId="0" fontId="2" fillId="3" borderId="0" xfId="0" applyFont="1" applyFill="1" applyAlignment="1">
      <alignment wrapText="1"/>
    </xf>
    <xf numFmtId="0" fontId="4" fillId="5" borderId="0" xfId="0" applyFont="1" applyFill="1" applyAlignment="1">
      <alignment horizontal="left" vertical="center"/>
    </xf>
    <xf numFmtId="0" fontId="2" fillId="3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6" fillId="7" borderId="9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3" fillId="4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0" fillId="0" borderId="12" xfId="0" applyBorder="1" applyAlignment="1">
      <alignment vertical="center"/>
    </xf>
    <xf numFmtId="1" fontId="0" fillId="0" borderId="12" xfId="0" applyNumberFormat="1" applyBorder="1" applyAlignment="1">
      <alignment vertical="center"/>
    </xf>
    <xf numFmtId="2" fontId="0" fillId="0" borderId="12" xfId="0" applyNumberFormat="1" applyBorder="1" applyAlignment="1">
      <alignment vertical="center"/>
    </xf>
    <xf numFmtId="4" fontId="0" fillId="0" borderId="12" xfId="0" applyNumberFormat="1" applyBorder="1" applyAlignment="1">
      <alignment vertical="center"/>
    </xf>
    <xf numFmtId="4" fontId="5" fillId="6" borderId="12" xfId="0" applyNumberFormat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164" fontId="0" fillId="0" borderId="0" xfId="0" applyNumberFormat="1"/>
    <xf numFmtId="0" fontId="2" fillId="3" borderId="0" xfId="0" applyNumberFormat="1" applyFont="1" applyFill="1" applyAlignment="1" applyProtection="1">
      <alignment vertical="center" wrapText="1"/>
    </xf>
    <xf numFmtId="0" fontId="0" fillId="0" borderId="0" xfId="0" applyNumberFormat="1" applyAlignment="1" applyProtection="1">
      <alignment vertical="center"/>
    </xf>
    <xf numFmtId="3" fontId="0" fillId="0" borderId="12" xfId="0" applyNumberFormat="1" applyBorder="1" applyAlignment="1">
      <alignment vertical="center"/>
    </xf>
    <xf numFmtId="3" fontId="5" fillId="6" borderId="12" xfId="0" applyNumberFormat="1" applyFont="1" applyFill="1" applyBorder="1" applyAlignment="1">
      <alignment vertical="center"/>
    </xf>
    <xf numFmtId="3" fontId="0" fillId="6" borderId="12" xfId="0" applyNumberFormat="1" applyFill="1" applyBorder="1" applyAlignment="1">
      <alignment vertical="center"/>
    </xf>
    <xf numFmtId="0" fontId="0" fillId="0" borderId="12" xfId="0" applyBorder="1" applyAlignment="1">
      <alignment vertical="center" wrapText="1"/>
    </xf>
    <xf numFmtId="2" fontId="0" fillId="6" borderId="12" xfId="0" applyNumberForma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workbookViewId="0">
      <pane ySplit="4" topLeftCell="A5" activePane="bottomLeft" state="frozen"/>
      <selection pane="bottomLeft" activeCell="B17" sqref="B17"/>
    </sheetView>
  </sheetViews>
  <sheetFormatPr defaultRowHeight="13.8"/>
  <cols>
    <col min="1" max="1" width="20" customWidth="1"/>
    <col min="2" max="2" width="18" customWidth="1"/>
    <col min="3" max="3" width="20" customWidth="1"/>
    <col min="4" max="4" width="16.296875" bestFit="1" customWidth="1"/>
    <col min="5" max="5" width="35" customWidth="1"/>
    <col min="6" max="6" width="18" customWidth="1"/>
  </cols>
  <sheetData>
    <row r="1" spans="1:6" ht="24" customHeight="1">
      <c r="A1" s="16" t="s">
        <v>0</v>
      </c>
      <c r="B1" s="17"/>
      <c r="C1" s="17"/>
      <c r="D1" s="17"/>
      <c r="E1" s="17"/>
      <c r="F1" s="17"/>
    </row>
    <row r="2" spans="1:6" ht="25.65" customHeight="1">
      <c r="A2" s="18" t="s">
        <v>1</v>
      </c>
      <c r="B2" s="17"/>
      <c r="C2" s="17"/>
      <c r="D2" s="17"/>
      <c r="E2" s="17"/>
      <c r="F2" s="17"/>
    </row>
    <row r="4" spans="1:6">
      <c r="A4" s="25" t="s">
        <v>2</v>
      </c>
      <c r="B4" s="25" t="s">
        <v>3</v>
      </c>
      <c r="C4" s="25" t="s">
        <v>4</v>
      </c>
      <c r="D4" s="25" t="s">
        <v>5</v>
      </c>
      <c r="E4" s="25" t="s">
        <v>6</v>
      </c>
      <c r="F4" s="25" t="s">
        <v>7</v>
      </c>
    </row>
    <row r="5" spans="1:6">
      <c r="A5" s="26" t="s">
        <v>8</v>
      </c>
      <c r="B5" s="26" t="s">
        <v>9</v>
      </c>
      <c r="C5" s="26" t="s">
        <v>10</v>
      </c>
      <c r="D5" s="26" t="s">
        <v>11</v>
      </c>
      <c r="E5" s="26" t="s">
        <v>12</v>
      </c>
      <c r="F5" s="26" t="s">
        <v>13</v>
      </c>
    </row>
    <row r="6" spans="1:6">
      <c r="A6" s="26" t="s">
        <v>14</v>
      </c>
      <c r="B6" s="26" t="s">
        <v>15</v>
      </c>
      <c r="C6" s="26" t="s">
        <v>16</v>
      </c>
      <c r="D6" s="26" t="s">
        <v>17</v>
      </c>
      <c r="E6" s="26" t="s">
        <v>18</v>
      </c>
      <c r="F6" s="26" t="s">
        <v>19</v>
      </c>
    </row>
    <row r="7" spans="1:6">
      <c r="A7" s="26" t="s">
        <v>20</v>
      </c>
      <c r="B7" s="26" t="s">
        <v>21</v>
      </c>
      <c r="C7" s="26" t="s">
        <v>22</v>
      </c>
      <c r="D7" s="26" t="s">
        <v>23</v>
      </c>
      <c r="E7" s="26" t="s">
        <v>24</v>
      </c>
      <c r="F7" s="26" t="s">
        <v>25</v>
      </c>
    </row>
    <row r="8" spans="1:6">
      <c r="A8" s="26" t="s">
        <v>26</v>
      </c>
      <c r="B8" s="26" t="s">
        <v>27</v>
      </c>
      <c r="C8" s="26" t="s">
        <v>28</v>
      </c>
      <c r="D8" s="26" t="s">
        <v>29</v>
      </c>
      <c r="E8" s="26" t="s">
        <v>30</v>
      </c>
      <c r="F8" s="26" t="s">
        <v>31</v>
      </c>
    </row>
    <row r="9" spans="1:6" ht="27.6">
      <c r="A9" s="26" t="s">
        <v>32</v>
      </c>
      <c r="B9" s="26" t="s">
        <v>33</v>
      </c>
      <c r="C9" s="26" t="s">
        <v>34</v>
      </c>
      <c r="D9" s="26" t="s">
        <v>35</v>
      </c>
      <c r="E9" s="26" t="s">
        <v>36</v>
      </c>
      <c r="F9" s="26" t="s">
        <v>37</v>
      </c>
    </row>
    <row r="10" spans="1:6" ht="27.6">
      <c r="A10" s="26" t="s">
        <v>38</v>
      </c>
      <c r="B10" s="26" t="s">
        <v>39</v>
      </c>
      <c r="C10" s="26" t="s">
        <v>40</v>
      </c>
      <c r="D10" s="26" t="s">
        <v>41</v>
      </c>
      <c r="E10" s="26" t="s">
        <v>42</v>
      </c>
      <c r="F10" s="26" t="s">
        <v>43</v>
      </c>
    </row>
    <row r="12" spans="1:6" ht="24" customHeight="1">
      <c r="A12" s="19" t="s">
        <v>44</v>
      </c>
      <c r="B12" s="17"/>
      <c r="C12" s="17"/>
      <c r="D12" s="17"/>
      <c r="E12" s="17"/>
      <c r="F12" s="17"/>
    </row>
  </sheetData>
  <mergeCells count="3">
    <mergeCell ref="A1:F1"/>
    <mergeCell ref="A2:F2"/>
    <mergeCell ref="A12:F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"/>
  <sheetViews>
    <sheetView workbookViewId="0">
      <pane ySplit="4" topLeftCell="A5" activePane="bottomLeft" state="frozen"/>
      <selection pane="bottomLeft" activeCell="D15" sqref="D15"/>
    </sheetView>
  </sheetViews>
  <sheetFormatPr defaultRowHeight="13.8"/>
  <cols>
    <col min="1" max="1" width="22" customWidth="1"/>
    <col min="2" max="4" width="14" customWidth="1"/>
    <col min="5" max="5" width="22" customWidth="1"/>
    <col min="6" max="6" width="14" customWidth="1"/>
  </cols>
  <sheetData>
    <row r="1" spans="1:26" ht="24" customHeight="1">
      <c r="A1" s="16" t="s">
        <v>45</v>
      </c>
      <c r="B1" s="17"/>
      <c r="C1" s="17"/>
      <c r="D1" s="17"/>
      <c r="E1" s="17"/>
      <c r="F1" s="17"/>
    </row>
    <row r="2" spans="1:26" ht="25.65" customHeight="1">
      <c r="A2" s="18" t="s">
        <v>46</v>
      </c>
      <c r="B2" s="17"/>
      <c r="C2" s="17"/>
      <c r="D2" s="17"/>
      <c r="E2" s="17"/>
      <c r="F2" s="17"/>
    </row>
    <row r="4" spans="1:26">
      <c r="A4" s="25" t="s">
        <v>47</v>
      </c>
      <c r="B4" s="25" t="s">
        <v>48</v>
      </c>
      <c r="C4" s="25" t="s">
        <v>49</v>
      </c>
      <c r="D4" s="25" t="s">
        <v>50</v>
      </c>
      <c r="E4" s="25" t="s">
        <v>51</v>
      </c>
      <c r="F4" s="25" t="s">
        <v>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27" t="s">
        <v>52</v>
      </c>
      <c r="B5" s="28">
        <v>25</v>
      </c>
      <c r="C5" s="28">
        <v>17</v>
      </c>
      <c r="D5" s="27" t="s">
        <v>53</v>
      </c>
      <c r="E5" s="27">
        <f>B5+C5</f>
        <v>42</v>
      </c>
      <c r="F5" s="29">
        <f>B5+C5</f>
        <v>42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27" t="s">
        <v>54</v>
      </c>
      <c r="B6" s="28">
        <v>100</v>
      </c>
      <c r="C6" s="28">
        <v>35</v>
      </c>
      <c r="D6" s="27" t="s">
        <v>55</v>
      </c>
      <c r="E6" s="27">
        <f>B6-C6</f>
        <v>65</v>
      </c>
      <c r="F6" s="29">
        <f>B6-C6</f>
        <v>65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27" t="s">
        <v>56</v>
      </c>
      <c r="B7" s="28">
        <v>12</v>
      </c>
      <c r="C7" s="28">
        <v>8</v>
      </c>
      <c r="D7" s="27" t="s">
        <v>57</v>
      </c>
      <c r="E7" s="27">
        <f>B7*C7</f>
        <v>96</v>
      </c>
      <c r="F7" s="29">
        <f>B7*C7</f>
        <v>96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27" t="s">
        <v>58</v>
      </c>
      <c r="B8" s="28">
        <v>144</v>
      </c>
      <c r="C8" s="28">
        <v>12</v>
      </c>
      <c r="D8" s="27" t="s">
        <v>59</v>
      </c>
      <c r="E8" s="27">
        <f>B8/C8</f>
        <v>12</v>
      </c>
      <c r="F8" s="29">
        <f>B8/C8</f>
        <v>12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20" t="s">
        <v>60</v>
      </c>
      <c r="B10" s="21"/>
      <c r="C10" s="21"/>
      <c r="D10" s="21"/>
      <c r="E10" s="21"/>
      <c r="F10" s="21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</sheetData>
  <mergeCells count="3">
    <mergeCell ref="A1:F1"/>
    <mergeCell ref="A2:F2"/>
    <mergeCell ref="A10:F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"/>
  <sheetViews>
    <sheetView workbookViewId="0">
      <pane ySplit="4" topLeftCell="A5" activePane="bottomLeft" state="frozen"/>
      <selection pane="bottomLeft" activeCell="B20" sqref="B20"/>
    </sheetView>
  </sheetViews>
  <sheetFormatPr defaultRowHeight="13.8"/>
  <cols>
    <col min="1" max="1" width="8" customWidth="1"/>
    <col min="2" max="2" width="34" customWidth="1"/>
    <col min="3" max="4" width="15" customWidth="1"/>
    <col min="5" max="5" width="20" customWidth="1"/>
    <col min="6" max="6" width="18" customWidth="1"/>
  </cols>
  <sheetData>
    <row r="1" spans="1:26" ht="24" customHeight="1">
      <c r="A1" s="16" t="s">
        <v>61</v>
      </c>
      <c r="B1" s="17"/>
      <c r="C1" s="17"/>
      <c r="D1" s="17"/>
      <c r="E1" s="17"/>
      <c r="F1" s="17"/>
    </row>
    <row r="2" spans="1:26" ht="25.65" customHeight="1">
      <c r="A2" s="18" t="s">
        <v>62</v>
      </c>
      <c r="B2" s="17"/>
      <c r="C2" s="17"/>
      <c r="D2" s="17"/>
      <c r="E2" s="17"/>
      <c r="F2" s="17"/>
    </row>
    <row r="4" spans="1:26">
      <c r="A4" s="25" t="s">
        <v>63</v>
      </c>
      <c r="B4" s="25" t="s">
        <v>64</v>
      </c>
      <c r="C4" s="25" t="s">
        <v>65</v>
      </c>
      <c r="D4" s="25" t="s">
        <v>66</v>
      </c>
      <c r="E4" s="25" t="s">
        <v>67</v>
      </c>
      <c r="F4" s="25" t="s">
        <v>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27">
        <v>1</v>
      </c>
      <c r="B5" s="27" t="s">
        <v>68</v>
      </c>
      <c r="C5" s="30">
        <v>24</v>
      </c>
      <c r="D5" s="30">
        <v>18</v>
      </c>
      <c r="E5" s="27" t="s">
        <v>53</v>
      </c>
      <c r="F5" s="3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27">
        <v>2</v>
      </c>
      <c r="B6" s="27" t="s">
        <v>69</v>
      </c>
      <c r="C6" s="30">
        <v>150000</v>
      </c>
      <c r="D6" s="30">
        <v>65000</v>
      </c>
      <c r="E6" s="27" t="s">
        <v>55</v>
      </c>
      <c r="F6" s="31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27">
        <v>3</v>
      </c>
      <c r="B7" s="27" t="s">
        <v>70</v>
      </c>
      <c r="C7" s="30">
        <v>6</v>
      </c>
      <c r="D7" s="30">
        <v>12000</v>
      </c>
      <c r="E7" s="27" t="s">
        <v>57</v>
      </c>
      <c r="F7" s="31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27">
        <v>4</v>
      </c>
      <c r="B8" s="27" t="s">
        <v>71</v>
      </c>
      <c r="C8" s="30">
        <v>96</v>
      </c>
      <c r="D8" s="30">
        <v>8</v>
      </c>
      <c r="E8" s="27" t="s">
        <v>59</v>
      </c>
      <c r="F8" s="3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27">
        <v>5</v>
      </c>
      <c r="B9" s="27" t="s">
        <v>72</v>
      </c>
      <c r="C9" s="30">
        <v>8.5</v>
      </c>
      <c r="D9" s="30">
        <v>9</v>
      </c>
      <c r="E9" s="27" t="s">
        <v>53</v>
      </c>
      <c r="F9" s="31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27">
        <v>6</v>
      </c>
      <c r="B10" s="27" t="s">
        <v>73</v>
      </c>
      <c r="C10" s="30">
        <v>45</v>
      </c>
      <c r="D10" s="30">
        <v>38</v>
      </c>
      <c r="E10" s="27" t="s">
        <v>55</v>
      </c>
      <c r="F10" s="31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>
      <c r="A11" s="27">
        <v>7</v>
      </c>
      <c r="B11" s="27" t="s">
        <v>74</v>
      </c>
      <c r="C11" s="30">
        <v>12</v>
      </c>
      <c r="D11" s="30">
        <v>7</v>
      </c>
      <c r="E11" s="27" t="s">
        <v>57</v>
      </c>
      <c r="F11" s="31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27">
        <v>8</v>
      </c>
      <c r="B12" s="27" t="s">
        <v>75</v>
      </c>
      <c r="C12" s="30">
        <v>27</v>
      </c>
      <c r="D12" s="30">
        <v>3</v>
      </c>
      <c r="E12" s="27" t="s">
        <v>59</v>
      </c>
      <c r="F12" s="31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s="33" customFormat="1" hidden="1">
      <c r="A14" s="34" t="s">
        <v>76</v>
      </c>
      <c r="B14" s="35"/>
      <c r="C14" s="35"/>
      <c r="D14" s="35"/>
      <c r="E14" s="35"/>
      <c r="F14" s="35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</sheetData>
  <mergeCells count="3">
    <mergeCell ref="A1:F1"/>
    <mergeCell ref="A2:F2"/>
    <mergeCell ref="A14:F1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"/>
  <sheetViews>
    <sheetView workbookViewId="0">
      <pane ySplit="4" topLeftCell="A5" activePane="bottomLeft" state="frozen"/>
      <selection pane="bottomLeft" activeCell="C20" sqref="C20"/>
    </sheetView>
  </sheetViews>
  <sheetFormatPr defaultRowHeight="13.8"/>
  <cols>
    <col min="1" max="1" width="8" customWidth="1"/>
    <col min="2" max="2" width="24" customWidth="1"/>
    <col min="3" max="3" width="14" customWidth="1"/>
    <col min="4" max="4" width="16" customWidth="1"/>
    <col min="5" max="5" width="18" customWidth="1"/>
  </cols>
  <sheetData>
    <row r="1" spans="1:26" ht="24" customHeight="1">
      <c r="A1" s="16" t="s">
        <v>77</v>
      </c>
      <c r="B1" s="17"/>
      <c r="C1" s="17"/>
      <c r="D1" s="17"/>
      <c r="E1" s="17"/>
    </row>
    <row r="2" spans="1:26" ht="25.65" customHeight="1">
      <c r="A2" s="18" t="s">
        <v>78</v>
      </c>
      <c r="B2" s="17"/>
      <c r="C2" s="17"/>
      <c r="D2" s="17"/>
      <c r="E2" s="17"/>
    </row>
    <row r="4" spans="1:26">
      <c r="A4" s="1" t="s">
        <v>63</v>
      </c>
      <c r="B4" s="2" t="s">
        <v>79</v>
      </c>
      <c r="C4" s="2" t="s">
        <v>80</v>
      </c>
      <c r="D4" s="2" t="s">
        <v>81</v>
      </c>
      <c r="E4" s="3" t="s">
        <v>82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27">
        <v>1</v>
      </c>
      <c r="B5" s="27" t="s">
        <v>83</v>
      </c>
      <c r="C5" s="27">
        <v>5</v>
      </c>
      <c r="D5" s="36">
        <v>10000</v>
      </c>
      <c r="E5" s="37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27">
        <v>2</v>
      </c>
      <c r="B6" s="27" t="s">
        <v>84</v>
      </c>
      <c r="C6" s="27">
        <v>3</v>
      </c>
      <c r="D6" s="36">
        <v>5000</v>
      </c>
      <c r="E6" s="37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27">
        <v>3</v>
      </c>
      <c r="B7" s="27" t="s">
        <v>85</v>
      </c>
      <c r="C7" s="27">
        <v>2</v>
      </c>
      <c r="D7" s="36">
        <v>8000</v>
      </c>
      <c r="E7" s="37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27">
        <v>4</v>
      </c>
      <c r="B8" s="27" t="s">
        <v>86</v>
      </c>
      <c r="C8" s="27">
        <v>4</v>
      </c>
      <c r="D8" s="36">
        <v>3000</v>
      </c>
      <c r="E8" s="37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27">
        <v>5</v>
      </c>
      <c r="B9" s="27" t="s">
        <v>87</v>
      </c>
      <c r="C9" s="27">
        <v>1</v>
      </c>
      <c r="D9" s="36">
        <v>45000</v>
      </c>
      <c r="E9" s="37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idden="1">
      <c r="A11" s="20" t="s">
        <v>88</v>
      </c>
      <c r="B11" s="21"/>
      <c r="C11" s="21"/>
      <c r="D11" s="21"/>
      <c r="E11" s="21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</sheetData>
  <mergeCells count="3">
    <mergeCell ref="A1:E1"/>
    <mergeCell ref="A2:E2"/>
    <mergeCell ref="A11:E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"/>
  <sheetViews>
    <sheetView workbookViewId="0">
      <pane ySplit="4" topLeftCell="A5" activePane="bottomLeft" state="frozen"/>
      <selection pane="bottomLeft" activeCell="C20" sqref="C20"/>
    </sheetView>
  </sheetViews>
  <sheetFormatPr defaultRowHeight="13.8"/>
  <cols>
    <col min="1" max="1" width="8" customWidth="1"/>
    <col min="2" max="2" width="24" customWidth="1"/>
    <col min="3" max="3" width="14" customWidth="1"/>
    <col min="4" max="4" width="16" customWidth="1"/>
    <col min="5" max="5" width="18" customWidth="1"/>
  </cols>
  <sheetData>
    <row r="1" spans="1:26" ht="24" customHeight="1">
      <c r="A1" s="16" t="s">
        <v>89</v>
      </c>
      <c r="B1" s="17"/>
      <c r="C1" s="17"/>
      <c r="D1" s="17"/>
      <c r="E1" s="17"/>
    </row>
    <row r="2" spans="1:26" ht="25.65" customHeight="1">
      <c r="A2" s="18" t="s">
        <v>90</v>
      </c>
      <c r="B2" s="17"/>
      <c r="C2" s="17"/>
      <c r="D2" s="17"/>
      <c r="E2" s="17"/>
    </row>
    <row r="4" spans="1:26">
      <c r="A4" s="1" t="s">
        <v>63</v>
      </c>
      <c r="B4" s="2" t="s">
        <v>91</v>
      </c>
      <c r="C4" s="2" t="s">
        <v>80</v>
      </c>
      <c r="D4" s="2" t="s">
        <v>81</v>
      </c>
      <c r="E4" s="3" t="s">
        <v>82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27">
        <v>1</v>
      </c>
      <c r="B5" s="27" t="s">
        <v>92</v>
      </c>
      <c r="C5" s="27">
        <v>3</v>
      </c>
      <c r="D5" s="36">
        <v>12000</v>
      </c>
      <c r="E5" s="38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27">
        <v>2</v>
      </c>
      <c r="B6" s="27" t="s">
        <v>93</v>
      </c>
      <c r="C6" s="27">
        <v>4</v>
      </c>
      <c r="D6" s="36">
        <v>8000</v>
      </c>
      <c r="E6" s="38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27">
        <v>3</v>
      </c>
      <c r="B7" s="27" t="s">
        <v>94</v>
      </c>
      <c r="C7" s="27">
        <v>5</v>
      </c>
      <c r="D7" s="36">
        <v>6000</v>
      </c>
      <c r="E7" s="38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27">
        <v>4</v>
      </c>
      <c r="B8" s="27" t="s">
        <v>95</v>
      </c>
      <c r="C8" s="27">
        <v>2</v>
      </c>
      <c r="D8" s="36">
        <v>15000</v>
      </c>
      <c r="E8" s="38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27">
        <v>5</v>
      </c>
      <c r="B9" s="27" t="s">
        <v>96</v>
      </c>
      <c r="C9" s="27">
        <v>3</v>
      </c>
      <c r="D9" s="36">
        <v>20000</v>
      </c>
      <c r="E9" s="38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4"/>
      <c r="B10" s="4"/>
      <c r="C10" s="4"/>
      <c r="D10" s="5"/>
      <c r="E10" s="5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>
      <c r="A11" s="22" t="s">
        <v>97</v>
      </c>
      <c r="B11" s="23"/>
      <c r="C11" s="23"/>
      <c r="D11" s="24"/>
      <c r="E11" s="6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idden="1">
      <c r="A13" s="20" t="s">
        <v>98</v>
      </c>
      <c r="B13" s="21"/>
      <c r="C13" s="21"/>
      <c r="D13" s="21"/>
      <c r="E13" s="21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</sheetData>
  <mergeCells count="4">
    <mergeCell ref="A1:E1"/>
    <mergeCell ref="A2:E2"/>
    <mergeCell ref="A11:D11"/>
    <mergeCell ref="A13:E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"/>
  <sheetViews>
    <sheetView workbookViewId="0">
      <pane ySplit="4" topLeftCell="A5" activePane="bottomLeft" state="frozen"/>
      <selection pane="bottomLeft" activeCell="C14" sqref="C14"/>
    </sheetView>
  </sheetViews>
  <sheetFormatPr defaultRowHeight="13.8"/>
  <cols>
    <col min="1" max="1" width="8" customWidth="1"/>
    <col min="2" max="2" width="30" customWidth="1"/>
    <col min="3" max="3" width="24" customWidth="1"/>
    <col min="4" max="4" width="14" customWidth="1"/>
    <col min="5" max="5" width="34" customWidth="1"/>
  </cols>
  <sheetData>
    <row r="1" spans="1:26" ht="24" customHeight="1">
      <c r="A1" s="16" t="s">
        <v>99</v>
      </c>
      <c r="B1" s="17"/>
      <c r="C1" s="17"/>
      <c r="D1" s="17"/>
      <c r="E1" s="17"/>
    </row>
    <row r="2" spans="1:26" ht="25.65" customHeight="1">
      <c r="A2" s="18" t="s">
        <v>100</v>
      </c>
      <c r="B2" s="17"/>
      <c r="C2" s="17"/>
      <c r="D2" s="17"/>
      <c r="E2" s="17"/>
    </row>
    <row r="4" spans="1:26">
      <c r="A4" s="25" t="s">
        <v>63</v>
      </c>
      <c r="B4" s="25" t="s">
        <v>101</v>
      </c>
      <c r="C4" s="25" t="s">
        <v>102</v>
      </c>
      <c r="D4" s="25" t="s">
        <v>5</v>
      </c>
      <c r="E4" s="25" t="s">
        <v>103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27">
        <v>1</v>
      </c>
      <c r="B5" s="39" t="s">
        <v>104</v>
      </c>
      <c r="C5" s="39">
        <f>2+3*4</f>
        <v>14</v>
      </c>
      <c r="D5" s="40"/>
      <c r="E5" s="39" t="s">
        <v>105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27">
        <v>2</v>
      </c>
      <c r="B6" s="39" t="s">
        <v>106</v>
      </c>
      <c r="C6" s="39">
        <f>(2+3)*4</f>
        <v>20</v>
      </c>
      <c r="D6" s="40"/>
      <c r="E6" s="39" t="s">
        <v>107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27">
        <v>3</v>
      </c>
      <c r="B7" s="39" t="s">
        <v>108</v>
      </c>
      <c r="C7" s="39">
        <f>(8+7+9)/3</f>
        <v>8</v>
      </c>
      <c r="D7" s="40"/>
      <c r="E7" s="39" t="s">
        <v>109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27">
        <v>4</v>
      </c>
      <c r="B8" s="39" t="s">
        <v>110</v>
      </c>
      <c r="C8" s="39">
        <f>8+7+9/3</f>
        <v>18</v>
      </c>
      <c r="D8" s="40"/>
      <c r="E8" s="39" t="s">
        <v>111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27">
        <v>5</v>
      </c>
      <c r="B9" s="39" t="s">
        <v>112</v>
      </c>
      <c r="C9" s="39">
        <f>(20-5)/3</f>
        <v>5</v>
      </c>
      <c r="D9" s="40"/>
      <c r="E9" s="39" t="s">
        <v>113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27">
        <v>6</v>
      </c>
      <c r="B10" s="39" t="s">
        <v>114</v>
      </c>
      <c r="C10" s="39">
        <f>20-5/3</f>
        <v>18.333333333333332</v>
      </c>
      <c r="D10" s="40"/>
      <c r="E10" s="39" t="s">
        <v>115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</sheetData>
  <mergeCells count="2">
    <mergeCell ref="A1:E1"/>
    <mergeCell ref="A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"/>
  <sheetViews>
    <sheetView tabSelected="1" workbookViewId="0">
      <pane ySplit="4" topLeftCell="A5" activePane="bottomLeft" state="frozen"/>
      <selection pane="bottomLeft" activeCell="F22" sqref="F22"/>
    </sheetView>
  </sheetViews>
  <sheetFormatPr defaultRowHeight="13.8"/>
  <cols>
    <col min="1" max="1" width="8" customWidth="1"/>
    <col min="2" max="2" width="22" customWidth="1"/>
    <col min="3" max="3" width="13" customWidth="1"/>
    <col min="4" max="4" width="15" customWidth="1"/>
    <col min="5" max="5" width="17" customWidth="1"/>
    <col min="6" max="6" width="16" customWidth="1"/>
    <col min="7" max="7" width="18" customWidth="1"/>
  </cols>
  <sheetData>
    <row r="1" spans="1:26" ht="24" customHeight="1">
      <c r="A1" s="16" t="s">
        <v>116</v>
      </c>
      <c r="B1" s="17"/>
      <c r="C1" s="17"/>
      <c r="D1" s="17"/>
      <c r="E1" s="17"/>
      <c r="F1" s="17"/>
      <c r="G1" s="17"/>
    </row>
    <row r="2" spans="1:26" ht="25.65" customHeight="1">
      <c r="A2" s="18" t="s">
        <v>117</v>
      </c>
      <c r="B2" s="17"/>
      <c r="C2" s="17"/>
      <c r="D2" s="17"/>
      <c r="E2" s="17"/>
      <c r="F2" s="17"/>
      <c r="G2" s="17"/>
    </row>
    <row r="4" spans="1:26">
      <c r="A4" s="25" t="s">
        <v>63</v>
      </c>
      <c r="B4" s="25" t="s">
        <v>79</v>
      </c>
      <c r="C4" s="25" t="s">
        <v>80</v>
      </c>
      <c r="D4" s="25" t="s">
        <v>81</v>
      </c>
      <c r="E4" s="25" t="s">
        <v>82</v>
      </c>
      <c r="F4" s="25" t="s">
        <v>118</v>
      </c>
      <c r="G4" s="25" t="s">
        <v>119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27">
        <v>1</v>
      </c>
      <c r="B5" s="27" t="s">
        <v>83</v>
      </c>
      <c r="C5" s="27">
        <v>8</v>
      </c>
      <c r="D5" s="36">
        <v>10000</v>
      </c>
      <c r="E5" s="38"/>
      <c r="F5" s="36">
        <v>100000</v>
      </c>
      <c r="G5" s="38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27">
        <v>2</v>
      </c>
      <c r="B6" s="27" t="s">
        <v>84</v>
      </c>
      <c r="C6" s="27">
        <v>5</v>
      </c>
      <c r="D6" s="36">
        <v>5000</v>
      </c>
      <c r="E6" s="38"/>
      <c r="F6" s="36">
        <v>50000</v>
      </c>
      <c r="G6" s="38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27">
        <v>3</v>
      </c>
      <c r="B7" s="27" t="s">
        <v>85</v>
      </c>
      <c r="C7" s="27">
        <v>3</v>
      </c>
      <c r="D7" s="36">
        <v>8000</v>
      </c>
      <c r="E7" s="38"/>
      <c r="F7" s="36">
        <v>30000</v>
      </c>
      <c r="G7" s="38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27">
        <v>4</v>
      </c>
      <c r="B8" s="27" t="s">
        <v>86</v>
      </c>
      <c r="C8" s="27">
        <v>4</v>
      </c>
      <c r="D8" s="36">
        <v>3000</v>
      </c>
      <c r="E8" s="38"/>
      <c r="F8" s="36">
        <v>20000</v>
      </c>
      <c r="G8" s="38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27">
        <v>5</v>
      </c>
      <c r="B9" s="27" t="s">
        <v>87</v>
      </c>
      <c r="C9" s="27">
        <v>2</v>
      </c>
      <c r="D9" s="36">
        <v>45000</v>
      </c>
      <c r="E9" s="38"/>
      <c r="F9" s="36">
        <v>100000</v>
      </c>
      <c r="G9" s="38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27">
        <v>6</v>
      </c>
      <c r="B10" s="27" t="s">
        <v>120</v>
      </c>
      <c r="C10" s="27">
        <v>5</v>
      </c>
      <c r="D10" s="36">
        <v>6000</v>
      </c>
      <c r="E10" s="38"/>
      <c r="F10" s="36">
        <v>50000</v>
      </c>
      <c r="G10" s="38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>
      <c r="A11" s="4"/>
      <c r="B11" s="4"/>
      <c r="C11" s="4"/>
      <c r="D11" s="5"/>
      <c r="E11" s="5"/>
      <c r="F11" s="5"/>
      <c r="G11" s="5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22" t="s">
        <v>97</v>
      </c>
      <c r="B12" s="23"/>
      <c r="C12" s="23"/>
      <c r="D12" s="24"/>
      <c r="E12" s="11"/>
      <c r="F12" s="11"/>
      <c r="G12" s="6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0.45" hidden="1" customHeight="1">
      <c r="A14" s="20" t="s">
        <v>121</v>
      </c>
      <c r="B14" s="21"/>
      <c r="C14" s="21"/>
      <c r="D14" s="21"/>
      <c r="E14" s="21"/>
      <c r="F14" s="21"/>
      <c r="G14" s="21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</sheetData>
  <mergeCells count="4">
    <mergeCell ref="A1:G1"/>
    <mergeCell ref="A2:G2"/>
    <mergeCell ref="A12:D12"/>
    <mergeCell ref="A14:G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"/>
  <sheetViews>
    <sheetView workbookViewId="0">
      <selection sqref="A1:F1"/>
    </sheetView>
  </sheetViews>
  <sheetFormatPr defaultRowHeight="13.8"/>
  <cols>
    <col min="1" max="1" width="22" customWidth="1"/>
    <col min="2" max="2" width="16" customWidth="1"/>
    <col min="3" max="3" width="34" customWidth="1"/>
    <col min="4" max="4" width="18" customWidth="1"/>
    <col min="5" max="5" width="20" customWidth="1"/>
    <col min="6" max="6" width="24" customWidth="1"/>
  </cols>
  <sheetData>
    <row r="1" spans="1:26" ht="24" customHeight="1">
      <c r="A1" s="16" t="s">
        <v>122</v>
      </c>
      <c r="B1" s="17"/>
      <c r="C1" s="17"/>
      <c r="D1" s="17"/>
      <c r="E1" s="17"/>
      <c r="F1" s="17"/>
    </row>
    <row r="2" spans="1:26" ht="25.65" customHeight="1">
      <c r="A2" s="18" t="s">
        <v>123</v>
      </c>
      <c r="B2" s="17"/>
      <c r="C2" s="17"/>
      <c r="D2" s="17"/>
      <c r="E2" s="17"/>
      <c r="F2" s="17"/>
    </row>
    <row r="4" spans="1:26">
      <c r="A4" s="1" t="s">
        <v>124</v>
      </c>
      <c r="B4" s="2" t="s">
        <v>125</v>
      </c>
      <c r="C4" s="2" t="s">
        <v>51</v>
      </c>
      <c r="D4" s="2" t="s">
        <v>126</v>
      </c>
      <c r="E4" s="2" t="s">
        <v>127</v>
      </c>
      <c r="F4" s="3" t="s">
        <v>128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12" t="s">
        <v>129</v>
      </c>
      <c r="B5" s="7" t="s">
        <v>130</v>
      </c>
      <c r="C5" s="7" t="s">
        <v>131</v>
      </c>
      <c r="D5" s="13">
        <v>42</v>
      </c>
      <c r="E5" s="7" t="s">
        <v>53</v>
      </c>
      <c r="F5" s="8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12" t="s">
        <v>129</v>
      </c>
      <c r="B6" s="7" t="s">
        <v>132</v>
      </c>
      <c r="C6" s="7" t="s">
        <v>133</v>
      </c>
      <c r="D6" s="13">
        <v>85000</v>
      </c>
      <c r="E6" s="7" t="s">
        <v>55</v>
      </c>
      <c r="F6" s="8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12" t="s">
        <v>129</v>
      </c>
      <c r="B7" s="7" t="s">
        <v>134</v>
      </c>
      <c r="C7" s="7" t="s">
        <v>135</v>
      </c>
      <c r="D7" s="13">
        <v>72000</v>
      </c>
      <c r="E7" s="7" t="s">
        <v>57</v>
      </c>
      <c r="F7" s="8" t="s">
        <v>136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12" t="s">
        <v>129</v>
      </c>
      <c r="B8" s="7" t="s">
        <v>137</v>
      </c>
      <c r="C8" s="7" t="s">
        <v>138</v>
      </c>
      <c r="D8" s="13">
        <v>12</v>
      </c>
      <c r="E8" s="7" t="s">
        <v>59</v>
      </c>
      <c r="F8" s="8" t="s">
        <v>139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12" t="s">
        <v>38</v>
      </c>
      <c r="B9" s="7" t="s">
        <v>140</v>
      </c>
      <c r="C9" s="7" t="s">
        <v>141</v>
      </c>
      <c r="D9" s="13">
        <v>138000</v>
      </c>
      <c r="E9" s="7" t="s">
        <v>39</v>
      </c>
      <c r="F9" s="8" t="s">
        <v>142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12" t="s">
        <v>143</v>
      </c>
      <c r="B10" s="7" t="s">
        <v>144</v>
      </c>
      <c r="C10" s="7" t="s">
        <v>145</v>
      </c>
      <c r="D10" s="13">
        <v>158000</v>
      </c>
      <c r="E10" s="7" t="s">
        <v>143</v>
      </c>
      <c r="F10" s="8" t="s">
        <v>37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>
      <c r="A11" s="12" t="s">
        <v>146</v>
      </c>
      <c r="B11" s="7" t="s">
        <v>147</v>
      </c>
      <c r="C11" s="7" t="s">
        <v>148</v>
      </c>
      <c r="D11" s="13">
        <v>14</v>
      </c>
      <c r="E11" s="7" t="s">
        <v>149</v>
      </c>
      <c r="F11" s="8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12" t="s">
        <v>146</v>
      </c>
      <c r="B12" s="7" t="s">
        <v>150</v>
      </c>
      <c r="C12" s="7" t="s">
        <v>151</v>
      </c>
      <c r="D12" s="13">
        <v>20</v>
      </c>
      <c r="E12" s="7" t="s">
        <v>152</v>
      </c>
      <c r="F12" s="8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12" t="s">
        <v>146</v>
      </c>
      <c r="B13" s="7" t="s">
        <v>153</v>
      </c>
      <c r="C13" s="7" t="s">
        <v>154</v>
      </c>
      <c r="D13" s="13">
        <v>8</v>
      </c>
      <c r="E13" s="7" t="s">
        <v>155</v>
      </c>
      <c r="F13" s="8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12" t="s">
        <v>156</v>
      </c>
      <c r="B14" s="7" t="s">
        <v>157</v>
      </c>
      <c r="C14" s="7" t="s">
        <v>141</v>
      </c>
      <c r="D14" s="13"/>
      <c r="E14" s="7" t="s">
        <v>158</v>
      </c>
      <c r="F14" s="8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12" t="s">
        <v>156</v>
      </c>
      <c r="B15" s="7" t="s">
        <v>159</v>
      </c>
      <c r="C15" s="7" t="s">
        <v>160</v>
      </c>
      <c r="D15" s="13"/>
      <c r="E15" s="7" t="s">
        <v>161</v>
      </c>
      <c r="F15" s="8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7.6">
      <c r="A16" s="14" t="s">
        <v>156</v>
      </c>
      <c r="B16" s="9" t="s">
        <v>162</v>
      </c>
      <c r="C16" s="9" t="s">
        <v>163</v>
      </c>
      <c r="D16" s="15"/>
      <c r="E16" s="9" t="s">
        <v>143</v>
      </c>
      <c r="F16" s="10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HUONG_DAN</vt:lpstr>
      <vt:lpstr>VI_DU_MAU</vt:lpstr>
      <vt:lpstr>BT_4_PHEP_TINH</vt:lpstr>
      <vt:lpstr>BT_SAO_CHEP_CT</vt:lpstr>
      <vt:lpstr>BT_AUTOSUM</vt:lpstr>
      <vt:lpstr>BT_THU_TU_TINH</vt:lpstr>
      <vt:lpstr>BAI_TONG_HOP</vt:lpstr>
      <vt:lpstr>DAP_AN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THONGPV</dc:creator>
  <cp:lastModifiedBy>SS</cp:lastModifiedBy>
  <dcterms:created xsi:type="dcterms:W3CDTF">2026-07-28T05:07:29Z</dcterms:created>
  <dcterms:modified xsi:type="dcterms:W3CDTF">2026-07-28T05:07:29Z</dcterms:modified>
</cp:coreProperties>
</file>